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35F4E30C-F29E-48ED-8493-01D9B45EEE0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D38" i="4"/>
  <c r="D37" i="4" s="1"/>
  <c r="G37" i="4"/>
  <c r="F37" i="4"/>
  <c r="E37" i="4"/>
  <c r="C37" i="4"/>
  <c r="B37" i="4"/>
  <c r="G35" i="4"/>
  <c r="D35" i="4"/>
  <c r="G34" i="4"/>
  <c r="D34" i="4"/>
  <c r="G33" i="4"/>
  <c r="D33" i="4"/>
  <c r="G32" i="4"/>
  <c r="G31" i="4" s="1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C21" i="4"/>
  <c r="B21" i="4"/>
  <c r="D31" i="4" l="1"/>
  <c r="G21" i="4"/>
  <c r="G40" i="4" s="1"/>
  <c r="G41" i="4" s="1"/>
  <c r="F40" i="4"/>
  <c r="E40" i="4"/>
  <c r="C40" i="4"/>
  <c r="D21" i="4"/>
  <c r="D40" i="4" s="1"/>
  <c r="B40" i="4"/>
  <c r="G14" i="4" l="1"/>
  <c r="G13" i="4"/>
  <c r="G12" i="4"/>
  <c r="G11" i="4"/>
  <c r="G10" i="4"/>
  <c r="G9" i="4"/>
  <c r="G8" i="4"/>
  <c r="G7" i="4"/>
  <c r="G6" i="4"/>
  <c r="D14" i="4"/>
  <c r="D13" i="4"/>
  <c r="D12" i="4"/>
  <c r="D11" i="4"/>
  <c r="D10" i="4"/>
  <c r="D9" i="4"/>
  <c r="D8" i="4"/>
  <c r="D7" i="4"/>
  <c r="D6" i="4"/>
  <c r="D5" i="4"/>
  <c r="F16" i="4"/>
  <c r="E16" i="4"/>
  <c r="C16" i="4"/>
  <c r="B16" i="4"/>
  <c r="G16" i="4" l="1"/>
  <c r="G17" i="4" s="1"/>
  <c r="D16" i="4"/>
</calcChain>
</file>

<file path=xl/sharedStrings.xml><?xml version="1.0" encoding="utf-8"?>
<sst xmlns="http://schemas.openxmlformats.org/spreadsheetml/2006/main" count="63" uniqueCount="40">
  <si>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</si>
  <si>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</si>
  <si>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</si>
  <si>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</si>
  <si>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</si>
  <si>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</si>
  <si>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</si>
  <si>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</si>
  <si>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</si>
  <si>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</si>
  <si>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</si>
  <si>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</si>
  <si>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</si>
  <si>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</si>
  <si>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</si>
  <si>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</si>
  <si>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</si>
  <si>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</si>
  <si>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</si>
  <si>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</si>
  <si>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</si>
  <si>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</si>
  <si>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</si>
  <si>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</si>
  <si>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</si>
  <si>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</si>
  <si>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</si>
  <si>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</si>
  <si>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</si>
  <si>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</si>
  <si>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</si>
  <si>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</si>
  <si>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</si>
  <si>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</si>
  <si>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</si>
  <si>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</si>
  <si>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</si>
  <si>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</si>
  <si>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</si>
  <si>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Patronato del Parque Ecológico Metropolitano de León, Gto. 
Estado Analítico de Ingresos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</si>
</sst>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4" fontId="3" fillId="0" borderId="10" xfId="8" applyNumberFormat="1" applyFont="1" applyBorder="1" applyAlignment="1" applyProtection="1">
      <alignment vertical="top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3" fillId="0" borderId="9" xfId="8" applyNumberFormat="1" applyFont="1" applyBorder="1" applyAlignment="1" applyProtection="1">
      <alignment vertical="top"/>
      <protection locked="0"/>
    </xf>
    <xf numFmtId="4" fontId="3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7" fillId="3" borderId="0" xfId="9" applyFont="1" applyFill="1" applyAlignment="1" applyProtection="1">
      <alignment vertical="top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7" fillId="0" borderId="4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  <xf numFmtId="0" fontId="0" fillId="0" borderId="0" xfId="8" applyFont="1" applyAlignment="1" applyProtection="1">
      <alignment horizontal="left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49</xdr:row>
      <xdr:rowOff>38100</xdr:rowOff>
    </xdr:from>
    <xdr:to>
      <xdr:col>6</xdr:col>
      <xdr:colOff>193675</xdr:colOff>
      <xdr:row>53</xdr:row>
      <xdr:rowOff>71120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263A16E7-BBEB-465C-AF96-85717B680040}"/>
            </a:ext>
          </a:extLst>
        </xdr:cNvPr>
        <xdr:cNvSpPr txBox="1">
          <a:spLocks noChangeArrowheads="1"/>
        </xdr:cNvSpPr>
      </xdr:nvSpPr>
      <xdr:spPr bwMode="auto">
        <a:xfrm>
          <a:off x="6791325" y="8905875"/>
          <a:ext cx="2241550" cy="60452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LIC. JUAN CARLOS JUAREZ LÓPEZ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ENCARGADO DE DESPACHO 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GERENCIA ADMINISTRATIVA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AUTORIZA INFORMACIÓN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1552575</xdr:colOff>
      <xdr:row>49</xdr:row>
      <xdr:rowOff>47625</xdr:rowOff>
    </xdr:from>
    <xdr:to>
      <xdr:col>1</xdr:col>
      <xdr:colOff>222250</xdr:colOff>
      <xdr:row>52</xdr:row>
      <xdr:rowOff>97790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7F65259E-6200-44D7-9706-F98992F29A16}"/>
            </a:ext>
          </a:extLst>
        </xdr:cNvPr>
        <xdr:cNvSpPr txBox="1">
          <a:spLocks noChangeArrowheads="1"/>
        </xdr:cNvSpPr>
      </xdr:nvSpPr>
      <xdr:spPr bwMode="auto">
        <a:xfrm>
          <a:off x="1552575" y="8915400"/>
          <a:ext cx="2241550" cy="4787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L.A.E. GLORIA CABRERA ALMANZA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COORDINADORA CONTABLE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8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GENERA INFORMACIÓN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Normal="100" workbookViewId="0">
      <selection activeCell="H49" sqref="H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3" t="s">
        <v>39</v>
      </c>
      <c r="B1" s="44"/>
      <c r="C1" s="44"/>
      <c r="D1" s="44"/>
      <c r="E1" s="44"/>
      <c r="F1" s="44"/>
      <c r="G1" s="45"/>
    </row>
    <row r="2" spans="1:7" s="3" customFormat="1" x14ac:dyDescent="0.2">
      <c r="A2" s="27"/>
      <c r="B2" s="48" t="s">
        <v>0</v>
      </c>
      <c r="C2" s="49"/>
      <c r="D2" s="49"/>
      <c r="E2" s="49"/>
      <c r="F2" s="50"/>
      <c r="G2" s="46" t="s">
        <v>7</v>
      </c>
    </row>
    <row r="3" spans="1:7" s="1" customFormat="1" ht="24.95" customHeight="1" x14ac:dyDescent="0.2">
      <c r="A3" s="28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7"/>
    </row>
    <row r="4" spans="1:7" s="1" customFormat="1" x14ac:dyDescent="0.2">
      <c r="A4" s="29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30" t="s">
        <v>14</v>
      </c>
      <c r="B5" s="13">
        <v>0</v>
      </c>
      <c r="C5" s="13">
        <v>0</v>
      </c>
      <c r="D5" s="13">
        <f>B5+C5</f>
        <v>0</v>
      </c>
      <c r="E5" s="13">
        <v>0</v>
      </c>
      <c r="F5" s="13">
        <v>0</v>
      </c>
      <c r="G5" s="13">
        <v>0</v>
      </c>
    </row>
    <row r="6" spans="1:7" x14ac:dyDescent="0.2">
      <c r="A6" s="31" t="s">
        <v>15</v>
      </c>
      <c r="B6" s="14">
        <v>0</v>
      </c>
      <c r="C6" s="14">
        <v>0</v>
      </c>
      <c r="D6" s="14">
        <f>B6+C6</f>
        <v>0</v>
      </c>
      <c r="E6" s="14">
        <v>0</v>
      </c>
      <c r="F6" s="14">
        <v>0</v>
      </c>
      <c r="G6" s="14">
        <f>F6-B6</f>
        <v>0</v>
      </c>
    </row>
    <row r="7" spans="1:7" x14ac:dyDescent="0.2">
      <c r="A7" s="30" t="s">
        <v>16</v>
      </c>
      <c r="B7" s="14">
        <v>0</v>
      </c>
      <c r="C7" s="14">
        <v>0</v>
      </c>
      <c r="D7" s="14">
        <f>B7+C7</f>
        <v>0</v>
      </c>
      <c r="E7" s="14">
        <v>0</v>
      </c>
      <c r="F7" s="14">
        <v>0</v>
      </c>
      <c r="G7" s="14">
        <f t="shared" ref="G7:G14" si="0">F7-B7</f>
        <v>0</v>
      </c>
    </row>
    <row r="8" spans="1:7" x14ac:dyDescent="0.2">
      <c r="A8" s="30" t="s">
        <v>17</v>
      </c>
      <c r="B8" s="14">
        <v>11087828.35</v>
      </c>
      <c r="C8" s="14">
        <v>1266191.0900000001</v>
      </c>
      <c r="D8" s="14">
        <f t="shared" ref="D8:D14" si="1">B8+C8</f>
        <v>12354019.439999999</v>
      </c>
      <c r="E8" s="14">
        <v>12354019.439999999</v>
      </c>
      <c r="F8" s="14">
        <v>12354019.439999999</v>
      </c>
      <c r="G8" s="14">
        <f t="shared" si="0"/>
        <v>1266191.0899999999</v>
      </c>
    </row>
    <row r="9" spans="1:7" x14ac:dyDescent="0.2">
      <c r="A9" s="30" t="s">
        <v>18</v>
      </c>
      <c r="B9" s="14">
        <v>15260181.65</v>
      </c>
      <c r="C9" s="14">
        <v>4578229.4400000004</v>
      </c>
      <c r="D9" s="14">
        <f t="shared" si="1"/>
        <v>19838411.09</v>
      </c>
      <c r="E9" s="14">
        <v>19838411.09</v>
      </c>
      <c r="F9" s="14">
        <v>19838411.09</v>
      </c>
      <c r="G9" s="14">
        <f t="shared" si="0"/>
        <v>4578229.4399999995</v>
      </c>
    </row>
    <row r="10" spans="1:7" x14ac:dyDescent="0.2">
      <c r="A10" s="31" t="s">
        <v>19</v>
      </c>
      <c r="B10" s="14">
        <v>0</v>
      </c>
      <c r="C10" s="14">
        <v>0</v>
      </c>
      <c r="D10" s="14">
        <f t="shared" si="1"/>
        <v>0</v>
      </c>
      <c r="E10" s="14">
        <v>0</v>
      </c>
      <c r="F10" s="14">
        <v>0</v>
      </c>
      <c r="G10" s="14">
        <f t="shared" si="0"/>
        <v>0</v>
      </c>
    </row>
    <row r="11" spans="1:7" x14ac:dyDescent="0.2">
      <c r="A11" s="30" t="s">
        <v>20</v>
      </c>
      <c r="B11" s="14">
        <v>0</v>
      </c>
      <c r="C11" s="14">
        <v>0</v>
      </c>
      <c r="D11" s="14">
        <f t="shared" si="1"/>
        <v>0</v>
      </c>
      <c r="E11" s="14">
        <v>0</v>
      </c>
      <c r="F11" s="14">
        <v>0</v>
      </c>
      <c r="G11" s="14">
        <f t="shared" si="0"/>
        <v>0</v>
      </c>
    </row>
    <row r="12" spans="1:7" ht="22.5" x14ac:dyDescent="0.2">
      <c r="A12" s="30" t="s">
        <v>21</v>
      </c>
      <c r="B12" s="14">
        <v>16422205</v>
      </c>
      <c r="C12" s="14">
        <v>198303.19</v>
      </c>
      <c r="D12" s="14">
        <f t="shared" si="1"/>
        <v>16620508.189999999</v>
      </c>
      <c r="E12" s="14">
        <v>16620508.189999999</v>
      </c>
      <c r="F12" s="14">
        <v>16620508.189999999</v>
      </c>
      <c r="G12" s="14">
        <f t="shared" si="0"/>
        <v>198303.18999999948</v>
      </c>
    </row>
    <row r="13" spans="1:7" ht="22.5" x14ac:dyDescent="0.2">
      <c r="A13" s="30" t="s">
        <v>22</v>
      </c>
      <c r="B13" s="14">
        <v>0</v>
      </c>
      <c r="C13" s="14">
        <v>0</v>
      </c>
      <c r="D13" s="14">
        <f t="shared" si="1"/>
        <v>0</v>
      </c>
      <c r="E13" s="14">
        <v>0</v>
      </c>
      <c r="F13" s="14">
        <v>0</v>
      </c>
      <c r="G13" s="14">
        <f t="shared" si="0"/>
        <v>0</v>
      </c>
    </row>
    <row r="14" spans="1:7" x14ac:dyDescent="0.2">
      <c r="A14" s="30" t="s">
        <v>23</v>
      </c>
      <c r="B14" s="14">
        <v>0</v>
      </c>
      <c r="C14" s="14">
        <v>0</v>
      </c>
      <c r="D14" s="14">
        <f t="shared" si="1"/>
        <v>0</v>
      </c>
      <c r="E14" s="14">
        <v>0</v>
      </c>
      <c r="F14" s="14">
        <v>0</v>
      </c>
      <c r="G14" s="14">
        <f t="shared" si="0"/>
        <v>0</v>
      </c>
    </row>
    <row r="15" spans="1:7" x14ac:dyDescent="0.2">
      <c r="B15" s="10"/>
      <c r="C15" s="10"/>
      <c r="D15" s="10"/>
      <c r="E15" s="10"/>
      <c r="F15" s="10"/>
      <c r="G15" s="10"/>
    </row>
    <row r="16" spans="1:7" x14ac:dyDescent="0.2">
      <c r="A16" s="9" t="s">
        <v>24</v>
      </c>
      <c r="B16" s="36">
        <f t="shared" ref="B16:G16" si="2">SUM(B5:B14)</f>
        <v>42770215</v>
      </c>
      <c r="C16" s="36">
        <f t="shared" si="2"/>
        <v>6042723.7200000007</v>
      </c>
      <c r="D16" s="36">
        <f t="shared" si="2"/>
        <v>48812938.719999999</v>
      </c>
      <c r="E16" s="36">
        <f t="shared" si="2"/>
        <v>48812938.719999999</v>
      </c>
      <c r="F16" s="36">
        <f t="shared" si="2"/>
        <v>48812938.719999999</v>
      </c>
      <c r="G16" s="36">
        <f t="shared" si="2"/>
        <v>6042723.7199999988</v>
      </c>
    </row>
    <row r="17" spans="1:7" x14ac:dyDescent="0.2">
      <c r="A17" s="15"/>
      <c r="B17" s="16"/>
      <c r="C17" s="16"/>
      <c r="D17" s="19"/>
      <c r="E17" s="17" t="s">
        <v>25</v>
      </c>
      <c r="F17" s="20"/>
      <c r="G17" s="37">
        <f>G16</f>
        <v>6042723.7199999988</v>
      </c>
    </row>
    <row r="18" spans="1:7" ht="10.5" customHeight="1" x14ac:dyDescent="0.2">
      <c r="A18" s="25"/>
      <c r="B18" s="48" t="s">
        <v>0</v>
      </c>
      <c r="C18" s="49"/>
      <c r="D18" s="49"/>
      <c r="E18" s="49"/>
      <c r="F18" s="50"/>
      <c r="G18" s="46" t="s">
        <v>7</v>
      </c>
    </row>
    <row r="19" spans="1:7" ht="22.5" x14ac:dyDescent="0.2">
      <c r="A19" s="32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7"/>
    </row>
    <row r="20" spans="1:7" x14ac:dyDescent="0.2">
      <c r="A20" s="26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3" t="s">
        <v>27</v>
      </c>
      <c r="B21" s="38">
        <f t="shared" ref="B21:G21" si="3">SUM(B22+B23+B24+B25+B26+B27+B28+B29)</f>
        <v>42770215</v>
      </c>
      <c r="C21" s="38">
        <f t="shared" si="3"/>
        <v>6042723.7200000007</v>
      </c>
      <c r="D21" s="38">
        <f t="shared" si="3"/>
        <v>48812938.719999999</v>
      </c>
      <c r="E21" s="38">
        <f t="shared" si="3"/>
        <v>48812938.719999999</v>
      </c>
      <c r="F21" s="38">
        <f t="shared" si="3"/>
        <v>48812938.719999999</v>
      </c>
      <c r="G21" s="38">
        <f t="shared" si="3"/>
        <v>6042723.7199999988</v>
      </c>
    </row>
    <row r="22" spans="1:7" x14ac:dyDescent="0.2">
      <c r="A22" s="33" t="s">
        <v>14</v>
      </c>
      <c r="B22" s="39">
        <v>0</v>
      </c>
      <c r="C22" s="39">
        <v>0</v>
      </c>
      <c r="D22" s="39">
        <f t="shared" ref="D22:D29" si="4">B22+C22</f>
        <v>0</v>
      </c>
      <c r="E22" s="39">
        <v>0</v>
      </c>
      <c r="F22" s="39">
        <v>0</v>
      </c>
      <c r="G22" s="39">
        <f t="shared" ref="G22:G29" si="5">F22-B22</f>
        <v>0</v>
      </c>
    </row>
    <row r="23" spans="1:7" x14ac:dyDescent="0.2">
      <c r="A23" s="33" t="s">
        <v>15</v>
      </c>
      <c r="B23" s="39">
        <v>0</v>
      </c>
      <c r="C23" s="39">
        <v>0</v>
      </c>
      <c r="D23" s="39">
        <f t="shared" si="4"/>
        <v>0</v>
      </c>
      <c r="E23" s="39">
        <v>0</v>
      </c>
      <c r="F23" s="39">
        <v>0</v>
      </c>
      <c r="G23" s="39">
        <f t="shared" si="5"/>
        <v>0</v>
      </c>
    </row>
    <row r="24" spans="1:7" x14ac:dyDescent="0.2">
      <c r="A24" s="33" t="s">
        <v>16</v>
      </c>
      <c r="B24" s="39">
        <v>0</v>
      </c>
      <c r="C24" s="39">
        <v>0</v>
      </c>
      <c r="D24" s="39">
        <f t="shared" si="4"/>
        <v>0</v>
      </c>
      <c r="E24" s="39">
        <v>0</v>
      </c>
      <c r="F24" s="39">
        <v>0</v>
      </c>
      <c r="G24" s="39">
        <f t="shared" si="5"/>
        <v>0</v>
      </c>
    </row>
    <row r="25" spans="1:7" x14ac:dyDescent="0.2">
      <c r="A25" s="33" t="s">
        <v>17</v>
      </c>
      <c r="B25" s="39">
        <v>11087828.35</v>
      </c>
      <c r="C25" s="39">
        <v>1266191.0900000001</v>
      </c>
      <c r="D25" s="39">
        <f t="shared" si="4"/>
        <v>12354019.439999999</v>
      </c>
      <c r="E25" s="39">
        <v>12354019.439999999</v>
      </c>
      <c r="F25" s="39">
        <v>12354019.439999999</v>
      </c>
      <c r="G25" s="39">
        <f t="shared" si="5"/>
        <v>1266191.0899999999</v>
      </c>
    </row>
    <row r="26" spans="1:7" x14ac:dyDescent="0.2">
      <c r="A26" s="33" t="s">
        <v>28</v>
      </c>
      <c r="B26" s="39">
        <v>15260181.65</v>
      </c>
      <c r="C26" s="39">
        <v>4578229.4400000004</v>
      </c>
      <c r="D26" s="39">
        <f t="shared" si="4"/>
        <v>19838411.09</v>
      </c>
      <c r="E26" s="39">
        <v>19838411.09</v>
      </c>
      <c r="F26" s="39">
        <v>19838411.09</v>
      </c>
      <c r="G26" s="39">
        <f t="shared" si="5"/>
        <v>4578229.4399999995</v>
      </c>
    </row>
    <row r="27" spans="1:7" x14ac:dyDescent="0.2">
      <c r="A27" s="33" t="s">
        <v>29</v>
      </c>
      <c r="B27" s="39">
        <v>0</v>
      </c>
      <c r="C27" s="39">
        <v>0</v>
      </c>
      <c r="D27" s="39">
        <f t="shared" si="4"/>
        <v>0</v>
      </c>
      <c r="E27" s="39">
        <v>0</v>
      </c>
      <c r="F27" s="39">
        <v>0</v>
      </c>
      <c r="G27" s="39">
        <f t="shared" si="5"/>
        <v>0</v>
      </c>
    </row>
    <row r="28" spans="1:7" ht="22.5" x14ac:dyDescent="0.2">
      <c r="A28" s="33" t="s">
        <v>30</v>
      </c>
      <c r="B28" s="39">
        <v>16422205</v>
      </c>
      <c r="C28" s="39">
        <v>198303.19</v>
      </c>
      <c r="D28" s="39">
        <f t="shared" si="4"/>
        <v>16620508.189999999</v>
      </c>
      <c r="E28" s="39">
        <v>16620508.189999999</v>
      </c>
      <c r="F28" s="39">
        <v>16620508.189999999</v>
      </c>
      <c r="G28" s="39">
        <f t="shared" si="5"/>
        <v>198303.18999999948</v>
      </c>
    </row>
    <row r="29" spans="1:7" ht="22.5" x14ac:dyDescent="0.2">
      <c r="A29" s="33" t="s">
        <v>22</v>
      </c>
      <c r="B29" s="39">
        <v>0</v>
      </c>
      <c r="C29" s="39">
        <v>0</v>
      </c>
      <c r="D29" s="39">
        <f t="shared" si="4"/>
        <v>0</v>
      </c>
      <c r="E29" s="39">
        <v>0</v>
      </c>
      <c r="F29" s="39">
        <v>0</v>
      </c>
      <c r="G29" s="39">
        <f t="shared" si="5"/>
        <v>0</v>
      </c>
    </row>
    <row r="30" spans="1:7" x14ac:dyDescent="0.2">
      <c r="A30" s="33"/>
      <c r="B30" s="39"/>
      <c r="C30" s="39"/>
      <c r="D30" s="39"/>
      <c r="E30" s="39"/>
      <c r="F30" s="39"/>
      <c r="G30" s="39"/>
    </row>
    <row r="31" spans="1:7" ht="33.75" x14ac:dyDescent="0.2">
      <c r="A31" s="34" t="s">
        <v>37</v>
      </c>
      <c r="B31" s="40">
        <f t="shared" ref="B31:G31" si="6">SUM(B32:B35)</f>
        <v>0</v>
      </c>
      <c r="C31" s="40">
        <f t="shared" si="6"/>
        <v>0</v>
      </c>
      <c r="D31" s="40">
        <f t="shared" si="6"/>
        <v>0</v>
      </c>
      <c r="E31" s="40">
        <f t="shared" si="6"/>
        <v>0</v>
      </c>
      <c r="F31" s="40">
        <f t="shared" si="6"/>
        <v>0</v>
      </c>
      <c r="G31" s="40">
        <f t="shared" si="6"/>
        <v>0</v>
      </c>
    </row>
    <row r="32" spans="1:7" x14ac:dyDescent="0.2">
      <c r="A32" s="33" t="s">
        <v>15</v>
      </c>
      <c r="B32" s="39">
        <v>0</v>
      </c>
      <c r="C32" s="39">
        <v>0</v>
      </c>
      <c r="D32" s="39">
        <f>B32+C32</f>
        <v>0</v>
      </c>
      <c r="E32" s="39">
        <v>0</v>
      </c>
      <c r="F32" s="39">
        <v>0</v>
      </c>
      <c r="G32" s="39">
        <f>F32-B32</f>
        <v>0</v>
      </c>
    </row>
    <row r="33" spans="1:7" x14ac:dyDescent="0.2">
      <c r="A33" s="33" t="s">
        <v>31</v>
      </c>
      <c r="B33" s="39">
        <v>0</v>
      </c>
      <c r="C33" s="39">
        <v>0</v>
      </c>
      <c r="D33" s="39">
        <f>B33+C33</f>
        <v>0</v>
      </c>
      <c r="E33" s="39">
        <v>0</v>
      </c>
      <c r="F33" s="39">
        <v>0</v>
      </c>
      <c r="G33" s="39">
        <f t="shared" ref="G33:G35" si="7">F33-B33</f>
        <v>0</v>
      </c>
    </row>
    <row r="34" spans="1:7" ht="22.5" x14ac:dyDescent="0.2">
      <c r="A34" s="33" t="s">
        <v>32</v>
      </c>
      <c r="B34" s="39">
        <v>0</v>
      </c>
      <c r="C34" s="39">
        <v>0</v>
      </c>
      <c r="D34" s="39">
        <f>B34+C34</f>
        <v>0</v>
      </c>
      <c r="E34" s="39">
        <v>0</v>
      </c>
      <c r="F34" s="39">
        <v>0</v>
      </c>
      <c r="G34" s="39">
        <f t="shared" si="7"/>
        <v>0</v>
      </c>
    </row>
    <row r="35" spans="1:7" ht="22.5" x14ac:dyDescent="0.2">
      <c r="A35" s="33" t="s">
        <v>22</v>
      </c>
      <c r="B35" s="39">
        <v>0</v>
      </c>
      <c r="C35" s="39">
        <v>0</v>
      </c>
      <c r="D35" s="39">
        <f>B35+C35</f>
        <v>0</v>
      </c>
      <c r="E35" s="39">
        <v>0</v>
      </c>
      <c r="F35" s="39">
        <v>0</v>
      </c>
      <c r="G35" s="39">
        <f t="shared" si="7"/>
        <v>0</v>
      </c>
    </row>
    <row r="36" spans="1:7" x14ac:dyDescent="0.2">
      <c r="A36" s="11"/>
      <c r="B36" s="39"/>
      <c r="C36" s="39"/>
      <c r="D36" s="39"/>
      <c r="E36" s="39"/>
      <c r="F36" s="39"/>
      <c r="G36" s="39"/>
    </row>
    <row r="37" spans="1:7" x14ac:dyDescent="0.2">
      <c r="A37" s="24" t="s">
        <v>33</v>
      </c>
      <c r="B37" s="40">
        <f t="shared" ref="B37:G37" si="8">SUM(B38)</f>
        <v>0</v>
      </c>
      <c r="C37" s="40">
        <f t="shared" si="8"/>
        <v>0</v>
      </c>
      <c r="D37" s="40">
        <f t="shared" si="8"/>
        <v>0</v>
      </c>
      <c r="E37" s="40">
        <f t="shared" si="8"/>
        <v>0</v>
      </c>
      <c r="F37" s="40">
        <f t="shared" si="8"/>
        <v>0</v>
      </c>
      <c r="G37" s="40">
        <f t="shared" si="8"/>
        <v>0</v>
      </c>
    </row>
    <row r="38" spans="1:7" x14ac:dyDescent="0.2">
      <c r="A38" s="33" t="s">
        <v>23</v>
      </c>
      <c r="B38" s="39">
        <v>0</v>
      </c>
      <c r="C38" s="39">
        <v>0</v>
      </c>
      <c r="D38" s="39">
        <f>B38+C38</f>
        <v>0</v>
      </c>
      <c r="E38" s="39">
        <v>0</v>
      </c>
      <c r="F38" s="39">
        <v>0</v>
      </c>
      <c r="G38" s="39">
        <f>F38-B38</f>
        <v>0</v>
      </c>
    </row>
    <row r="39" spans="1:7" x14ac:dyDescent="0.2">
      <c r="A39" s="33"/>
      <c r="B39" s="39"/>
      <c r="C39" s="39"/>
      <c r="D39" s="39"/>
      <c r="E39" s="39"/>
      <c r="F39" s="39"/>
      <c r="G39" s="39"/>
    </row>
    <row r="40" spans="1:7" x14ac:dyDescent="0.2">
      <c r="A40" s="12" t="s">
        <v>24</v>
      </c>
      <c r="B40" s="41">
        <f>SUM(B37+B31+B21)</f>
        <v>42770215</v>
      </c>
      <c r="C40" s="41">
        <f t="shared" ref="C40:G40" si="9">SUM(C37+C31+C21)</f>
        <v>6042723.7200000007</v>
      </c>
      <c r="D40" s="41">
        <f t="shared" si="9"/>
        <v>48812938.719999999</v>
      </c>
      <c r="E40" s="41">
        <f t="shared" si="9"/>
        <v>48812938.719999999</v>
      </c>
      <c r="F40" s="41">
        <f t="shared" si="9"/>
        <v>48812938.719999999</v>
      </c>
      <c r="G40" s="42">
        <f t="shared" si="9"/>
        <v>6042723.7199999988</v>
      </c>
    </row>
    <row r="41" spans="1:7" x14ac:dyDescent="0.2">
      <c r="A41" s="15"/>
      <c r="B41" s="16"/>
      <c r="C41" s="16"/>
      <c r="D41" s="16"/>
      <c r="E41" s="17" t="s">
        <v>25</v>
      </c>
      <c r="F41" s="18"/>
      <c r="G41" s="37">
        <f>G40</f>
        <v>6042723.7199999988</v>
      </c>
    </row>
    <row r="42" spans="1:7" x14ac:dyDescent="0.2">
      <c r="A42" s="35" t="s">
        <v>38</v>
      </c>
    </row>
    <row r="43" spans="1:7" ht="22.5" x14ac:dyDescent="0.2">
      <c r="A43" s="21" t="s">
        <v>34</v>
      </c>
    </row>
    <row r="44" spans="1:7" x14ac:dyDescent="0.2">
      <c r="A44" s="22" t="s">
        <v>35</v>
      </c>
    </row>
    <row r="45" spans="1:7" ht="33" customHeight="1" x14ac:dyDescent="0.2">
      <c r="A45" s="51" t="s">
        <v>36</v>
      </c>
      <c r="B45" s="51"/>
      <c r="C45" s="51"/>
      <c r="D45" s="51"/>
      <c r="E45" s="51"/>
      <c r="F45" s="51"/>
      <c r="G45" s="51"/>
    </row>
  </sheetData>
  <sheetProtection formatCells="0" formatColumns="0" formatRows="0" insertRows="0" autoFilter="0"/>
  <mergeCells count="6">
    <mergeCell ref="A45:G45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Footer>&amp;R&amp;F</oddFooter>
  </headerFooter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0c865bf4-0f22-4e4d-b041-7b0c1657e5a8"/>
    <ds:schemaRef ds:uri="http://purl.org/dc/terms/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Administración PML</cp:lastModifiedBy>
  <cp:revision/>
  <cp:lastPrinted>2024-01-18T20:00:44Z</cp:lastPrinted>
  <dcterms:created xsi:type="dcterms:W3CDTF">2012-12-11T20:48:19Z</dcterms:created>
  <dcterms:modified xsi:type="dcterms:W3CDTF">2024-01-18T20:01:30Z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